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cartl\Desktop\Olphert Avenue 7 September\"/>
    </mc:Choice>
  </mc:AlternateContent>
  <xr:revisionPtr revIDLastSave="0" documentId="8_{23055433-5A9E-46C1-A156-F1D164DB020A}" xr6:coauthVersionLast="47" xr6:coauthVersionMax="47" xr10:uidLastSave="{00000000-0000-0000-0000-000000000000}"/>
  <bookViews>
    <workbookView xWindow="5040" yWindow="5685" windowWidth="38700" windowHeight="15315" xr2:uid="{72E2862E-CA41-47E6-901B-41BC6464118A}"/>
  </bookViews>
  <sheets>
    <sheet name="Sheet1" sheetId="1" r:id="rId1"/>
  </sheets>
  <definedNames>
    <definedName name="_xlnm.Print_Area" localSheetId="0">Sheet1!$A$1:$J$43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P13" i="1"/>
  <c r="C16" i="1"/>
  <c r="C21" i="1" s="1"/>
  <c r="C36" i="1" l="1"/>
</calcChain>
</file>

<file path=xl/sharedStrings.xml><?xml version="1.0" encoding="utf-8"?>
<sst xmlns="http://schemas.openxmlformats.org/spreadsheetml/2006/main" count="47" uniqueCount="42">
  <si>
    <t>" 26 August 2022 , Job No. 11352, File name Vaucluse Residence Volumes (Rev E).xlsx"</t>
  </si>
  <si>
    <t>Caluclations by Scott Murray, Registered Surveyor, Boxall Surveyors Pty Ltd - PO Box 519 Sutherland NSW 1499 - Tel 02 9521 5737</t>
  </si>
  <si>
    <t>Voulume calculations using "22.08.16_ARCHITECTURAL_REV I_18 Olphert Avenue VAUCLUSE.pdf"</t>
  </si>
  <si>
    <t>Boxall Terrain extracted from CAD file "2 Plan_SITE_DA 1_Rev D_DA436.20_18 Olphert Avenue VAUCLUSE.dwg"</t>
  </si>
  <si>
    <t>Cut Volumes</t>
  </si>
  <si>
    <t>Zone</t>
  </si>
  <si>
    <t>RL</t>
  </si>
  <si>
    <t>Boxall Volume</t>
  </si>
  <si>
    <t>CELLAR GARDEN ROOM</t>
  </si>
  <si>
    <t>GUEST GARDEN ROOM</t>
  </si>
  <si>
    <t>SPA</t>
  </si>
  <si>
    <t>Volume to top of spa less spa volume of 5m3</t>
  </si>
  <si>
    <t>NORTH TERRACE *</t>
  </si>
  <si>
    <t>* used raised garden edge line to spa shown on DA 5.1 plan</t>
  </si>
  <si>
    <t>WEST TERRACE</t>
  </si>
  <si>
    <t>STOREROOM</t>
  </si>
  <si>
    <t>"=storeomlessbedabovestoreroom"</t>
  </si>
  <si>
    <t>RWT (tank only)</t>
  </si>
  <si>
    <t>5m DIA TANK</t>
  </si>
  <si>
    <t>Zones not on DA plans</t>
  </si>
  <si>
    <t>BEDROOM LEVEL</t>
  </si>
  <si>
    <t>bed over storeroom =</t>
  </si>
  <si>
    <t>ATLANTIS  SYSTEM *</t>
  </si>
  <si>
    <t>* Volume as stated on NB Consulting design plan D01-B</t>
  </si>
  <si>
    <t>POND TRENCH</t>
  </si>
  <si>
    <t>POOL SURROUNDS</t>
  </si>
  <si>
    <t>GARDEN</t>
  </si>
  <si>
    <t>6.54 nett</t>
  </si>
  <si>
    <t>(Cut 18.00 Fill 11.46)</t>
  </si>
  <si>
    <t>Grand Cut Total m3</t>
  </si>
  <si>
    <t>Fill Volumes</t>
  </si>
  <si>
    <t>FRONT SETBACK</t>
  </si>
  <si>
    <t>EAST SIDE SETBACK GARDEN</t>
  </si>
  <si>
    <t>POOL SURROUNDS*</t>
  </si>
  <si>
    <t>nett after pool cut</t>
  </si>
  <si>
    <t>gross 136.72</t>
  </si>
  <si>
    <t>Less Pool Volume *</t>
  </si>
  <si>
    <t>64.8 x 1.5 =</t>
  </si>
  <si>
    <t>POOL FILL</t>
  </si>
  <si>
    <t>ORCHARD</t>
  </si>
  <si>
    <t>Grand Fill Total m3</t>
  </si>
  <si>
    <t>Net Cut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</si>
</sst>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5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5A79-C08F-45E3-83FA-5AB6EA6E5786}">
  <dimension ref="A1:P39"/>
  <sheetViews>
    <sheetView tabSelected="1" zoomScale="130" zoomScaleNormal="130" workbookViewId="0">
      <selection activeCell="B8" sqref="B8"/>
    </sheetView>
  </sheetViews>
  <sheetFormatPr defaultRowHeight="15" x14ac:dyDescent="0.25"/>
  <cols>
    <col min="1" max="1" width="25.7109375" style="1" customWidth="1"/>
    <col min="2" max="2" width="8.85546875" style="2"/>
    <col min="3" max="4" width="21.28515625" style="3" customWidth="1"/>
    <col min="5" max="5" width="22.7109375" style="3" customWidth="1"/>
    <col min="6" max="6" width="17.85546875" style="4" customWidth="1"/>
    <col min="7" max="7" width="11.28515625" style="4" customWidth="1"/>
    <col min="8" max="8" width="12.140625" style="4" customWidth="1"/>
    <col min="9" max="9" width="8.85546875" style="4"/>
    <col min="15" max="15" width="10.85546875" customWidth="1"/>
  </cols>
  <sheetData>
    <row r="1" spans="1:16" ht="15" customHeight="1" x14ac:dyDescent="0.25">
      <c r="A1" s="22" t="s">
        <v>0</v>
      </c>
    </row>
    <row r="2" spans="1:16" ht="15" customHeight="1" x14ac:dyDescent="0.25">
      <c r="A2" s="20" t="s">
        <v>1</v>
      </c>
    </row>
    <row r="3" spans="1:16" ht="15" customHeight="1" x14ac:dyDescent="0.25">
      <c r="A3" s="20" t="s">
        <v>2</v>
      </c>
    </row>
    <row r="4" spans="1:16" ht="15" customHeight="1" x14ac:dyDescent="0.25">
      <c r="A4" s="20" t="s">
        <v>3</v>
      </c>
    </row>
    <row r="6" spans="1:16" x14ac:dyDescent="0.25">
      <c r="A6" s="9" t="s">
        <v>4</v>
      </c>
    </row>
    <row r="7" spans="1:16" x14ac:dyDescent="0.25">
      <c r="A7" s="1" t="s">
        <v>5</v>
      </c>
      <c r="B7" s="2" t="s">
        <v>6</v>
      </c>
      <c r="C7" s="3" t="s">
        <v>7</v>
      </c>
    </row>
    <row r="8" spans="1:16" x14ac:dyDescent="0.25">
      <c r="A8" s="1" t="s">
        <v>8</v>
      </c>
      <c r="B8" s="2">
        <v>54.658000000000001</v>
      </c>
      <c r="C8" s="3">
        <v>160.41999999999999</v>
      </c>
    </row>
    <row r="9" spans="1:16" x14ac:dyDescent="0.25">
      <c r="A9" s="1" t="s">
        <v>9</v>
      </c>
      <c r="B9" s="2">
        <v>54.658000000000001</v>
      </c>
      <c r="C9" s="3">
        <v>95.75</v>
      </c>
    </row>
    <row r="10" spans="1:16" x14ac:dyDescent="0.25">
      <c r="A10" s="1" t="s">
        <v>10</v>
      </c>
      <c r="B10" s="2">
        <v>54.1</v>
      </c>
      <c r="C10" s="3">
        <v>14.05</v>
      </c>
      <c r="F10" s="5" t="s">
        <v>11</v>
      </c>
    </row>
    <row r="11" spans="1:16" x14ac:dyDescent="0.25">
      <c r="A11" s="1" t="s">
        <v>12</v>
      </c>
      <c r="B11" s="2">
        <v>54.2</v>
      </c>
      <c r="C11" s="3">
        <v>63.02</v>
      </c>
      <c r="F11" s="5" t="s">
        <v>13</v>
      </c>
    </row>
    <row r="12" spans="1:16" x14ac:dyDescent="0.25">
      <c r="A12" s="1" t="s">
        <v>14</v>
      </c>
      <c r="C12" s="3">
        <v>5.7</v>
      </c>
    </row>
    <row r="13" spans="1:16" x14ac:dyDescent="0.25">
      <c r="A13" s="1" t="s">
        <v>15</v>
      </c>
      <c r="B13" s="2">
        <v>54.658000000000001</v>
      </c>
      <c r="C13" s="3">
        <v>169.61</v>
      </c>
      <c r="L13" t="s">
        <v>16</v>
      </c>
      <c r="P13">
        <f>178.3-N16</f>
        <v>169.61</v>
      </c>
    </row>
    <row r="14" spans="1:16" x14ac:dyDescent="0.25">
      <c r="A14" s="1" t="s">
        <v>17</v>
      </c>
      <c r="B14" s="2">
        <v>58</v>
      </c>
      <c r="C14" s="3">
        <v>16</v>
      </c>
      <c r="F14" s="21"/>
      <c r="L14" t="s">
        <v>18</v>
      </c>
    </row>
    <row r="15" spans="1:16" x14ac:dyDescent="0.25">
      <c r="A15" s="1" t="s">
        <v>19</v>
      </c>
    </row>
    <row r="16" spans="1:16" x14ac:dyDescent="0.25">
      <c r="A16" s="1" t="s">
        <v>20</v>
      </c>
      <c r="B16" s="2">
        <v>57.743000000000002</v>
      </c>
      <c r="C16" s="3">
        <f>N16+O16</f>
        <v>20.02</v>
      </c>
      <c r="L16" t="s">
        <v>21</v>
      </c>
      <c r="N16">
        <v>8.69</v>
      </c>
      <c r="O16" s="3">
        <v>11.33</v>
      </c>
    </row>
    <row r="17" spans="1:15" x14ac:dyDescent="0.25">
      <c r="A17" s="1" t="s">
        <v>22</v>
      </c>
      <c r="C17" s="3">
        <v>12</v>
      </c>
      <c r="F17" s="5" t="s">
        <v>23</v>
      </c>
      <c r="O17" s="3"/>
    </row>
    <row r="18" spans="1:15" x14ac:dyDescent="0.25">
      <c r="A18" s="23" t="s">
        <v>24</v>
      </c>
      <c r="B18" s="24">
        <v>51.45</v>
      </c>
      <c r="C18" s="25">
        <v>14.3</v>
      </c>
      <c r="F18" s="5"/>
      <c r="O18" s="3"/>
    </row>
    <row r="19" spans="1:15" x14ac:dyDescent="0.25">
      <c r="A19" s="23" t="s">
        <v>25</v>
      </c>
      <c r="B19" s="24"/>
      <c r="C19" s="25">
        <v>6.75</v>
      </c>
      <c r="F19" s="5"/>
      <c r="O19" s="3"/>
    </row>
    <row r="20" spans="1:15" x14ac:dyDescent="0.25">
      <c r="A20" s="23" t="s">
        <v>26</v>
      </c>
      <c r="B20" s="24"/>
      <c r="C20" s="25">
        <v>18</v>
      </c>
      <c r="D20" s="3" t="s">
        <v>27</v>
      </c>
      <c r="E20" s="3" t="s">
        <v>28</v>
      </c>
      <c r="F20" s="5"/>
      <c r="O20" s="3"/>
    </row>
    <row r="21" spans="1:15" x14ac:dyDescent="0.25">
      <c r="A21" s="6" t="s">
        <v>29</v>
      </c>
      <c r="B21" s="7"/>
      <c r="C21" s="26">
        <f>SUM(C8:C20)</f>
        <v>595.61999999999989</v>
      </c>
      <c r="D21" s="10"/>
      <c r="E21" s="8"/>
      <c r="G21" s="5"/>
    </row>
    <row r="22" spans="1:15" x14ac:dyDescent="0.25">
      <c r="A22" s="11"/>
      <c r="B22" s="12"/>
      <c r="C22" s="13"/>
      <c r="D22" s="13"/>
      <c r="E22" s="13"/>
    </row>
    <row r="24" spans="1:15" x14ac:dyDescent="0.25">
      <c r="A24" s="9" t="s">
        <v>30</v>
      </c>
    </row>
    <row r="25" spans="1:15" x14ac:dyDescent="0.25">
      <c r="A25" s="1" t="s">
        <v>5</v>
      </c>
      <c r="B25" s="2" t="s">
        <v>6</v>
      </c>
      <c r="C25" s="3" t="s">
        <v>7</v>
      </c>
    </row>
    <row r="26" spans="1:15" x14ac:dyDescent="0.25">
      <c r="A26" s="1" t="s">
        <v>31</v>
      </c>
      <c r="C26" s="3">
        <v>50.3</v>
      </c>
    </row>
    <row r="27" spans="1:15" x14ac:dyDescent="0.25">
      <c r="A27" s="1" t="s">
        <v>32</v>
      </c>
      <c r="C27" s="3">
        <v>8.1</v>
      </c>
    </row>
    <row r="28" spans="1:15" x14ac:dyDescent="0.25">
      <c r="A28" s="1" t="s">
        <v>33</v>
      </c>
      <c r="C28" s="3">
        <v>39.520000000000003</v>
      </c>
      <c r="D28" s="3" t="s">
        <v>34</v>
      </c>
      <c r="E28" s="3" t="s">
        <v>35</v>
      </c>
      <c r="F28" s="20" t="s">
        <v>36</v>
      </c>
      <c r="G28" s="5" t="s">
        <v>37</v>
      </c>
      <c r="H28" s="4">
        <v>97.2</v>
      </c>
    </row>
    <row r="29" spans="1:15" x14ac:dyDescent="0.25">
      <c r="A29" s="1" t="s">
        <v>38</v>
      </c>
      <c r="C29" s="3">
        <v>0</v>
      </c>
    </row>
    <row r="30" spans="1:15" x14ac:dyDescent="0.25">
      <c r="A30" s="1" t="s">
        <v>38</v>
      </c>
      <c r="C30" s="3">
        <v>0</v>
      </c>
    </row>
    <row r="31" spans="1:15" x14ac:dyDescent="0.25">
      <c r="A31" s="1" t="s">
        <v>39</v>
      </c>
      <c r="B31" s="24"/>
      <c r="C31" s="25">
        <v>19.57</v>
      </c>
    </row>
    <row r="32" spans="1:15" x14ac:dyDescent="0.25">
      <c r="A32" s="1" t="s">
        <v>26</v>
      </c>
      <c r="C32" s="25">
        <v>11.46</v>
      </c>
    </row>
    <row r="33" spans="1:10" x14ac:dyDescent="0.25">
      <c r="A33" s="6" t="s">
        <v>40</v>
      </c>
      <c r="B33" s="7"/>
      <c r="C33" s="26">
        <f>SUM(C26:C32)</f>
        <v>128.95000000000002</v>
      </c>
      <c r="D33" s="10"/>
      <c r="E33" s="8"/>
    </row>
    <row r="34" spans="1:10" s="15" customFormat="1" x14ac:dyDescent="0.25">
      <c r="A34" s="11"/>
      <c r="B34" s="12"/>
      <c r="C34" s="13"/>
      <c r="D34" s="13"/>
      <c r="E34" s="13"/>
      <c r="F34" s="14"/>
      <c r="G34" s="14"/>
      <c r="H34" s="14"/>
      <c r="I34" s="14"/>
    </row>
    <row r="36" spans="1:10" x14ac:dyDescent="0.25">
      <c r="A36" s="16" t="s">
        <v>41</v>
      </c>
      <c r="B36" s="17"/>
      <c r="C36" s="27">
        <f>C21-C33</f>
        <v>466.66999999999985</v>
      </c>
      <c r="D36" s="18"/>
      <c r="E36" s="19"/>
    </row>
    <row r="37" spans="1:10" x14ac:dyDescent="0.25">
      <c r="J37" s="4"/>
    </row>
    <row r="39" spans="1:10" x14ac:dyDescent="0.25">
      <c r="B39" s="1"/>
    </row>
  </sheetData>
  <pageMargins left="0.25" right="0.25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Boxall 1</dc:creator>
  <cp:keywords/>
  <dc:description/>
  <cp:lastModifiedBy>Lisa McCarthy</cp:lastModifiedBy>
  <cp:revision/>
  <dcterms:created xsi:type="dcterms:W3CDTF">2022-01-11T03:33:53Z</dcterms:created>
  <dcterms:modified xsi:type="dcterms:W3CDTF">2022-09-07T04:41:01Z</dcterms:modified>
  <cp:category/>
  <cp:contentStatus/>
</cp:coreProperties>
</file>